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05" windowWidth="12120" windowHeight="72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<sst xmlns="http://schemas.openxmlformats.org/spreadsheetml/2006/main" count="23" uniqueCount="23">
  <si>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Elections au conseil d'Ecole</t>
  </si>
  <si>
    <t>N :</t>
  </si>
  <si>
    <t>Nbre de sièges à pourvoir</t>
  </si>
  <si>
    <t>Nbre de votants</t>
  </si>
  <si>
    <t>Nbre de bulletins blancs ou nuls :</t>
  </si>
  <si>
    <t>S :</t>
  </si>
  <si>
    <t>Nbre de suffrages exprimés</t>
  </si>
  <si>
    <t xml:space="preserve">Q : </t>
  </si>
  <si>
    <t>Quotient électoral (S/N)</t>
  </si>
  <si>
    <t>A</t>
  </si>
  <si>
    <t>B</t>
  </si>
  <si>
    <t>Listes</t>
  </si>
  <si>
    <t>Nbre de candidats</t>
  </si>
  <si>
    <t>Nbre de suffrages obtenus</t>
  </si>
  <si>
    <t>Nbre de sièges au plus fort reste</t>
  </si>
  <si>
    <t>Nbre de sièges restant à pourvoir par tirage au sort :</t>
  </si>
  <si>
    <t>FCPE</t>
  </si>
  <si>
    <t>Nbre de sièges TOTAL</t>
  </si>
  <si>
    <t xml:space="preserve">   Dépouillement du 15/10/2010</t>
  </si>
  <si>
    <t>Association Locale</t>
  </si>
  <si>
    <r>
      <t xml:space="preserve">NE REMPLIR QUE LES CASSES </t>
    </r>
    <r>
      <rPr>
        <b/>
        <i/>
        <u val="single"/>
        <sz val="12"/>
        <rFont val="Arial"/>
        <family val="2"/>
      </rPr>
      <t>JAUNES</t>
    </r>
    <r>
      <rPr>
        <b/>
        <i/>
        <sz val="12"/>
        <rFont val="Arial"/>
        <family val="2"/>
      </rPr>
      <t xml:space="preserve"> (CALCULS AUTO POUR LES AUTRES CASES)</t>
    </r>
  </si>
  <si>
    <r>
      <t xml:space="preserve">Nbre de sièges au quotient électoral
</t>
    </r>
    <r>
      <rPr>
        <i/>
        <sz val="12"/>
        <rFont val="Arial"/>
        <family val="2"/>
      </rPr>
      <t>A/Q</t>
    </r>
  </si>
  <si>
    <r>
      <t xml:space="preserve">Restes
</t>
    </r>
    <r>
      <rPr>
        <i/>
        <sz val="12"/>
        <rFont val="Arial"/>
        <family val="2"/>
      </rPr>
      <t>A - (Q*B)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</si>
</sst>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</numFmts>
  <fonts count="51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8"/>
      <name val="Tms Rmn"/>
      <family val="0"/>
    </font>
    <font>
      <u val="single"/>
      <sz val="10.55"/>
      <color indexed="12"/>
      <name val="Tms Rmn"/>
      <family val="0"/>
    </font>
    <font>
      <u val="single"/>
      <sz val="10.55"/>
      <color indexed="36"/>
      <name val="Tms Rmn"/>
      <family val="0"/>
    </font>
    <font>
      <b/>
      <sz val="20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1419225</xdr:colOff>
      <xdr:row>5</xdr:row>
      <xdr:rowOff>47625</xdr:rowOff>
    </xdr:from>
    <xdr:to>
      <xdr:col>5</xdr:col>
      <xdr:colOff>1190625</xdr:colOff>
      <xdr:row>11</xdr:row>
      <xdr:rowOff>19050</xdr:rowOff>
    </xdr:to>
    <xdr:pic>
      <xdr:nvPicPr>
        <xdr:cNvPr id="1" name="Picture 4" descr="b coul ombr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693927">
          <a:off x="7010400" y="1819275"/>
          <a:ext cx="12858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="88" zoomScaleNormal="88" zoomScalePageLayoutView="0" workbookViewId="0" topLeftCell="A3">
      <selection activeCell="D4" sqref="D4"/>
    </sheetView>
  </sheetViews>
  <sheetFormatPr defaultColWidth="11.19921875" defaultRowHeight="15"/>
  <cols>
    <col min="1" max="1" width="11" style="12" customWidth="1"/>
    <col min="2" max="7" width="15.8984375" style="5" customWidth="1"/>
    <col min="8" max="8" width="16.5" style="5" bestFit="1" customWidth="1"/>
    <col min="9" max="16384" width="11" style="5" customWidth="1"/>
  </cols>
  <sheetData>
    <row r="1" spans="2:8" s="1" customFormat="1" ht="30.75" customHeight="1">
      <c r="B1" s="26" t="s">
        <v>0</v>
      </c>
      <c r="C1" s="27"/>
      <c r="D1" s="27"/>
      <c r="E1" s="27"/>
      <c r="F1" s="27"/>
      <c r="G1" s="27"/>
      <c r="H1" s="28"/>
    </row>
    <row r="2" spans="1:8" s="3" customFormat="1" ht="30.75" customHeight="1" thickBot="1">
      <c r="A2" s="2"/>
      <c r="B2" s="29" t="s">
        <v>18</v>
      </c>
      <c r="C2" s="30"/>
      <c r="D2" s="30"/>
      <c r="E2" s="30"/>
      <c r="F2" s="30"/>
      <c r="G2" s="30"/>
      <c r="H2" s="31"/>
    </row>
    <row r="3" spans="1:7" ht="39" customHeight="1" thickBot="1">
      <c r="A3" s="25" t="s">
        <v>20</v>
      </c>
      <c r="B3" s="25"/>
      <c r="C3" s="25"/>
      <c r="D3" s="25"/>
      <c r="E3" s="25"/>
      <c r="F3" s="25"/>
      <c r="G3" s="25"/>
    </row>
    <row r="4" spans="1:7" s="10" customFormat="1" ht="28.5" customHeight="1" thickBot="1">
      <c r="A4" s="6" t="s">
        <v>1</v>
      </c>
      <c r="B4" s="7" t="s">
        <v>2</v>
      </c>
      <c r="C4" s="8"/>
      <c r="D4" s="24">
        <v>14</v>
      </c>
      <c r="E4" s="8"/>
      <c r="F4" s="8"/>
      <c r="G4" s="8"/>
    </row>
    <row r="5" spans="1:7" s="10" customFormat="1" ht="10.5" customHeight="1">
      <c r="A5" s="6"/>
      <c r="B5" s="7"/>
      <c r="C5" s="8"/>
      <c r="D5" s="11"/>
      <c r="E5" s="8"/>
      <c r="F5" s="8"/>
      <c r="G5" s="8"/>
    </row>
    <row r="6" spans="2:4" ht="28.5" customHeight="1">
      <c r="B6" s="7" t="s">
        <v>3</v>
      </c>
      <c r="D6" s="13">
        <v>235</v>
      </c>
    </row>
    <row r="7" spans="1:7" s="10" customFormat="1" ht="10.5" customHeight="1">
      <c r="A7" s="6"/>
      <c r="B7" s="7"/>
      <c r="C7" s="8"/>
      <c r="D7" s="11"/>
      <c r="E7" s="8"/>
      <c r="F7" s="8"/>
      <c r="G7" s="8"/>
    </row>
    <row r="8" spans="2:4" ht="28.5" customHeight="1">
      <c r="B8" s="7" t="s">
        <v>4</v>
      </c>
      <c r="D8" s="13">
        <v>15</v>
      </c>
    </row>
    <row r="9" spans="1:7" s="10" customFormat="1" ht="10.5" customHeight="1" thickBot="1">
      <c r="A9" s="6"/>
      <c r="B9" s="7"/>
      <c r="C9" s="8"/>
      <c r="D9" s="11"/>
      <c r="E9" s="8"/>
      <c r="F9" s="8"/>
      <c r="G9" s="8"/>
    </row>
    <row r="10" spans="1:4" ht="28.5" customHeight="1" thickBot="1">
      <c r="A10" s="12" t="s">
        <v>5</v>
      </c>
      <c r="B10" s="7" t="s">
        <v>6</v>
      </c>
      <c r="D10" s="14">
        <f>D6-D8</f>
        <v>220</v>
      </c>
    </row>
    <row r="11" spans="1:7" s="10" customFormat="1" ht="10.5" customHeight="1" thickBot="1">
      <c r="A11" s="6"/>
      <c r="B11" s="7"/>
      <c r="C11" s="8"/>
      <c r="D11" s="11"/>
      <c r="E11" s="8"/>
      <c r="F11" s="8"/>
      <c r="G11" s="8"/>
    </row>
    <row r="12" spans="1:4" ht="28.5" customHeight="1" thickBot="1" thickTop="1">
      <c r="A12" s="12" t="s">
        <v>7</v>
      </c>
      <c r="B12" s="7" t="s">
        <v>8</v>
      </c>
      <c r="D12" s="15">
        <f>D10/D4</f>
        <v>15.714285714285714</v>
      </c>
    </row>
    <row r="13" spans="2:4" ht="28.5" customHeight="1" thickBot="1" thickTop="1">
      <c r="B13" s="7"/>
      <c r="D13" s="16"/>
    </row>
    <row r="14" spans="2:5" ht="28.5" customHeight="1" thickBot="1">
      <c r="B14" s="7"/>
      <c r="D14" s="17" t="s">
        <v>9</v>
      </c>
      <c r="E14" s="17" t="s">
        <v>10</v>
      </c>
    </row>
    <row r="15" spans="2:8" s="4" customFormat="1" ht="58.5" customHeight="1" thickBot="1">
      <c r="B15" s="18" t="s">
        <v>11</v>
      </c>
      <c r="C15" s="18" t="s">
        <v>12</v>
      </c>
      <c r="D15" s="18" t="s">
        <v>13</v>
      </c>
      <c r="E15" s="18" t="s">
        <v>21</v>
      </c>
      <c r="F15" s="18" t="s">
        <v>22</v>
      </c>
      <c r="G15" s="18" t="s">
        <v>14</v>
      </c>
      <c r="H15" s="18" t="s">
        <v>17</v>
      </c>
    </row>
    <row r="16" spans="2:8" ht="48" customHeight="1" thickBot="1">
      <c r="B16" s="19" t="s">
        <v>16</v>
      </c>
      <c r="C16" s="9">
        <v>15</v>
      </c>
      <c r="D16" s="9">
        <v>195</v>
      </c>
      <c r="E16" s="14">
        <f>ROUNDDOWN(D16/D12,0)</f>
        <v>12</v>
      </c>
      <c r="F16" s="20">
        <f>D16-(D12*E16)</f>
        <v>6.428571428571445</v>
      </c>
      <c r="G16" s="14">
        <f>IF(F16&gt;F17,1,0)</f>
        <v>0</v>
      </c>
      <c r="H16" s="21">
        <f>MIN(C16,E16+G16)</f>
        <v>12</v>
      </c>
    </row>
    <row r="17" spans="2:8" ht="48" customHeight="1" thickBot="1">
      <c r="B17" s="22" t="s">
        <v>19</v>
      </c>
      <c r="C17" s="9">
        <v>6</v>
      </c>
      <c r="D17" s="9">
        <v>25</v>
      </c>
      <c r="E17" s="14">
        <f>ROUNDDOWN(D17/D12,0)</f>
        <v>1</v>
      </c>
      <c r="F17" s="20">
        <f>D17-(D12*E17)</f>
        <v>9.285714285714286</v>
      </c>
      <c r="G17" s="14">
        <f>IF(F17&gt;F16,1,0)</f>
        <v>1</v>
      </c>
      <c r="H17" s="21">
        <f>MIN(C17,E17+G17)</f>
        <v>2</v>
      </c>
    </row>
    <row r="18" ht="33.75" customHeight="1" thickBot="1">
      <c r="B18" s="7"/>
    </row>
    <row r="19" spans="2:6" ht="36.75" thickBot="1" thickTop="1">
      <c r="B19" s="32" t="s">
        <v>15</v>
      </c>
      <c r="C19" s="32"/>
      <c r="D19" s="32"/>
      <c r="E19" s="33"/>
      <c r="F19" s="23">
        <f>IF((H16+H17)&lt;D4,D4-(H16+H17),0)</f>
        <v>0</v>
      </c>
    </row>
    <row r="20" ht="16.5" thickTop="1"/>
  </sheetData>
  <sheetProtection sheet="1" selectLockedCells="1"/>
  <mergeCells count="4">
    <mergeCell ref="A3:G3"/>
    <mergeCell ref="B1:H1"/>
    <mergeCell ref="B2:H2"/>
    <mergeCell ref="B19:E19"/>
  </mergeCells>
  <dataValidations count="2">
    <dataValidation type="whole" operator="lessThanOrEqual" allowBlank="1" showInputMessage="1" showErrorMessage="1" error="Cette liste ne peut avoir plus de vote que le nombre de suffrages exprimés !!" sqref="D16">
      <formula1>D10</formula1>
    </dataValidation>
    <dataValidation type="whole" operator="lessThanOrEqual" allowBlank="1" showInputMessage="1" showErrorMessage="1" error="Nombre de suffrages exprimés inférieur !!" sqref="D17">
      <formula1>D10-D16</formula1>
    </dataValidation>
  </dataValidations>
  <printOptions horizontalCentered="1" verticalCentered="1"/>
  <pageMargins left="0.5905511811023623" right="0.5905511811023623" top="0.5905511811023623" bottom="0.5905511811023623" header="0" footer="0"/>
  <pageSetup fitToHeight="1" fitToWidth="1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claude brusaporco snuipp du </cp:lastModifiedBy>
  <cp:lastPrinted>2009-10-16T09:10:40Z</cp:lastPrinted>
  <dcterms:created xsi:type="dcterms:W3CDTF">2009-10-16T08:53:06Z</dcterms:created>
  <dcterms:modified xsi:type="dcterms:W3CDTF">2013-10-14T08:31:47Z</dcterms:modified>
  <cp:category/>
  <cp:version/>
  <cp:contentType/>
  <cp:contentStatus/>
</cp:coreProperties>
</file>