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8955" activeTab="0"/>
  </bookViews>
  <sheets>
    <sheet name="APC ecole" sheetId="1" r:id="rId1"/>
  </sheets>
  <definedNames>
    <definedName name="Décharges_Directeurs">#REF!</definedName>
    <definedName name="_xlnm.Print_Titles" localSheetId="0">'APC ecole'!$1:$3</definedName>
    <definedName name="_xlnm.Print_Area" localSheetId="0">'APC ecole'!$A$1:$J$103</definedName>
  </definedNames>
  <calcPr fullCalcOnLoad="1"/>
</workbook>
</file>

<file path=xl/sharedStrings.xml><?xml version="1.0" encoding="utf-8"?>
<sst xmlns="http://schemas.openxmlformats.org/spreadsheetml/2006/main" count="65" uniqueCount="29">
  <si>
    <t>Enseignants</t>
  </si>
  <si>
    <t xml:space="preserve">Quotité de service </t>
  </si>
  <si>
    <t xml:space="preserve">Nombre d'heures restant à effectuer </t>
  </si>
  <si>
    <t>TOTAL</t>
  </si>
  <si>
    <t>Visa IEN</t>
  </si>
  <si>
    <t>Nombre d'heures période 2</t>
  </si>
  <si>
    <t>Nombre d'heures période 3</t>
  </si>
  <si>
    <t>Nombre d'heures période 4</t>
  </si>
  <si>
    <t>Nombre d'heures période 5</t>
  </si>
  <si>
    <t>Décharge Directeur</t>
  </si>
  <si>
    <t>Nombre total d'heures à effectuer</t>
  </si>
  <si>
    <t xml:space="preserve">Nombre d'heures restant à effectuer après période 1 </t>
  </si>
  <si>
    <t xml:space="preserve">Nombre d'heures restant à effectuer après période 2 </t>
  </si>
  <si>
    <t>Nombre d'heures restant à effectuer après période 3</t>
  </si>
  <si>
    <t>Nombre d'heures restant à effectuer après période 4</t>
  </si>
  <si>
    <t>Emargement enseignants</t>
  </si>
  <si>
    <t>DIRECTION</t>
  </si>
  <si>
    <t xml:space="preserve">Activités Pédagogiques Complémentaires ANNEE 2013-2014 TABLEAU DE SERVICE ECOLE </t>
  </si>
  <si>
    <r>
      <t xml:space="preserve">EFFECTIF GLOBAL DE L'ECOLE
</t>
    </r>
    <r>
      <rPr>
        <b/>
        <sz val="10"/>
        <color indexed="10"/>
        <rFont val="Arial"/>
        <family val="2"/>
      </rPr>
      <t>347</t>
    </r>
  </si>
  <si>
    <r>
      <t xml:space="preserve">Nombre d'heures pour organisation, rencontre avec les familles, ... 
</t>
    </r>
    <r>
      <rPr>
        <b/>
        <i/>
        <sz val="10"/>
        <rFont val="Arial"/>
        <family val="2"/>
      </rPr>
      <t>(pour info)</t>
    </r>
  </si>
  <si>
    <t>Nombre d'heures avec les élèves période 1</t>
  </si>
  <si>
    <t>PERIODE 1 Semaines 36  à 42 (du 03/09/2013 au 18/10/2013)</t>
  </si>
  <si>
    <t xml:space="preserve">PERIODE 2 Semaines 45 à 51 (du 04/11/2013 au 20/12/2013) </t>
  </si>
  <si>
    <t>PERIODE 3 Semaines 2 à 9 (du 06/01/2014 au 28/02/2014)</t>
  </si>
  <si>
    <t>PERIODE 4 Semaines 12 à 17 (du 17/03/2014 au 25/04/2014)</t>
  </si>
  <si>
    <t xml:space="preserve">PERIODE 5 Semaines 20 à 27 (du 12/05/2014 au 04/07/2014) </t>
  </si>
  <si>
    <r>
      <t xml:space="preserve">Nombre d'élèves concernés par l'APC
</t>
    </r>
    <r>
      <rPr>
        <b/>
        <i/>
        <sz val="10"/>
        <rFont val="Arial"/>
        <family val="2"/>
      </rPr>
      <t>(pour info)</t>
    </r>
  </si>
  <si>
    <r>
      <t xml:space="preserve">Quotité de décharge de direction
</t>
    </r>
    <r>
      <rPr>
        <b/>
        <i/>
        <sz val="10"/>
        <rFont val="Arial"/>
        <family val="2"/>
      </rPr>
      <t>(si vous en avez ...)</t>
    </r>
  </si>
  <si>
    <r>
      <t xml:space="preserve">CIRCONSCRIPTION :  </t>
    </r>
    <r>
      <rPr>
        <b/>
        <sz val="10"/>
        <color indexed="10"/>
        <rFont val="Arial"/>
        <family val="2"/>
      </rPr>
      <t>XXXX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NOM ET ADRESSE DE L'ECOLE : XXX</t>
    </r>
    <r>
      <rPr>
        <b/>
        <sz val="10"/>
        <color indexed="10"/>
        <rFont val="Arial"/>
        <family val="2"/>
      </rPr>
      <t xml:space="preserve">
Rue ………………... 69000 ………………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</si>
</sst>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 applyProtection="1">
      <alignment horizontal="center" vertical="center"/>
      <protection/>
    </xf>
    <xf numFmtId="9" fontId="0" fillId="0" borderId="14" xfId="0" applyNumberForma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9" fontId="1" fillId="33" borderId="17" xfId="0" applyNumberFormat="1" applyFont="1" applyFill="1" applyBorder="1" applyAlignment="1" applyProtection="1">
      <alignment horizontal="center" vertical="center"/>
      <protection/>
    </xf>
    <xf numFmtId="9" fontId="1" fillId="33" borderId="18" xfId="0" applyNumberFormat="1" applyFont="1" applyFill="1" applyBorder="1" applyAlignment="1" applyProtection="1">
      <alignment horizontal="center" vertical="center"/>
      <protection/>
    </xf>
    <xf numFmtId="9" fontId="1" fillId="33" borderId="12" xfId="0" applyNumberFormat="1" applyFont="1" applyFill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1108"/>
  <sheetViews>
    <sheetView showZeros="0" tabSelected="1" zoomScale="115" zoomScaleNormal="115" zoomScaleSheetLayoutView="50" zoomScalePageLayoutView="0" workbookViewId="0" topLeftCell="A1">
      <selection activeCell="A6" sqref="A6"/>
    </sheetView>
  </sheetViews>
  <sheetFormatPr defaultColWidth="11.421875" defaultRowHeight="12.75"/>
  <cols>
    <col min="1" max="1" width="22.28125" style="3" bestFit="1" customWidth="1"/>
    <col min="2" max="2" width="13.00390625" style="3" customWidth="1"/>
    <col min="3" max="3" width="10.421875" style="3" bestFit="1" customWidth="1"/>
    <col min="4" max="4" width="17.00390625" style="3" customWidth="1"/>
    <col min="5" max="5" width="20.00390625" style="3" customWidth="1"/>
    <col min="6" max="8" width="12.7109375" style="3" customWidth="1"/>
    <col min="9" max="9" width="24.7109375" style="3" customWidth="1"/>
    <col min="10" max="10" width="14.7109375" style="2" hidden="1" customWidth="1"/>
    <col min="11" max="12" width="11.421875" style="3" customWidth="1"/>
    <col min="13" max="13" width="18.57421875" style="3" hidden="1" customWidth="1"/>
    <col min="14" max="16384" width="11.421875" style="3" customWidth="1"/>
  </cols>
  <sheetData>
    <row r="1" spans="1:12" ht="18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1"/>
      <c r="K1" s="37"/>
      <c r="L1" s="37"/>
    </row>
    <row r="2" spans="1:2" ht="12.75">
      <c r="A2" s="4"/>
      <c r="B2" s="4"/>
    </row>
    <row r="3" spans="1:9" ht="44.25" customHeight="1">
      <c r="A3" s="48" t="s">
        <v>28</v>
      </c>
      <c r="B3" s="48"/>
      <c r="C3" s="49"/>
      <c r="D3" s="49"/>
      <c r="E3" s="33"/>
      <c r="F3" s="51" t="s">
        <v>18</v>
      </c>
      <c r="G3" s="51"/>
      <c r="H3" s="51"/>
      <c r="I3" s="51"/>
    </row>
    <row r="4" spans="1:10" ht="12.75">
      <c r="A4" s="45" t="s">
        <v>21</v>
      </c>
      <c r="B4" s="46"/>
      <c r="C4" s="46"/>
      <c r="D4" s="46"/>
      <c r="E4" s="46"/>
      <c r="F4" s="46"/>
      <c r="G4" s="46"/>
      <c r="H4" s="46"/>
      <c r="I4" s="47"/>
      <c r="J4" s="25"/>
    </row>
    <row r="5" spans="1:12" ht="72" customHeight="1">
      <c r="A5" s="23" t="s">
        <v>0</v>
      </c>
      <c r="B5" s="23" t="s">
        <v>27</v>
      </c>
      <c r="C5" s="24" t="s">
        <v>1</v>
      </c>
      <c r="D5" s="23" t="s">
        <v>26</v>
      </c>
      <c r="E5" s="23" t="s">
        <v>19</v>
      </c>
      <c r="F5" s="23" t="s">
        <v>20</v>
      </c>
      <c r="G5" s="23" t="s">
        <v>10</v>
      </c>
      <c r="H5" s="23" t="s">
        <v>2</v>
      </c>
      <c r="I5" s="19" t="s">
        <v>15</v>
      </c>
      <c r="J5" s="9" t="s">
        <v>4</v>
      </c>
      <c r="K5" s="38"/>
      <c r="L5" s="38"/>
    </row>
    <row r="6" spans="1:18" ht="21.75" customHeight="1">
      <c r="A6" s="22" t="s">
        <v>16</v>
      </c>
      <c r="B6" s="7"/>
      <c r="C6" s="8">
        <v>1</v>
      </c>
      <c r="D6" s="34"/>
      <c r="E6" s="34"/>
      <c r="F6" s="9"/>
      <c r="G6" s="19">
        <f>IF(B6=100%,0,IF(B6=75%,9-(1-C6)*36,IF(B6=50%,18-((1-C6)*36),IF(B6=25%,27-((1-C6)*36),30))))</f>
        <v>30</v>
      </c>
      <c r="H6" s="10">
        <f>IF(F6=0,G6,G6-F6)</f>
        <v>30</v>
      </c>
      <c r="I6" s="10"/>
      <c r="J6" s="12"/>
      <c r="M6" s="16" t="s">
        <v>9</v>
      </c>
      <c r="P6" s="11"/>
      <c r="Q6" s="11"/>
      <c r="R6" s="11"/>
    </row>
    <row r="7" spans="1:10" ht="21.75" customHeight="1">
      <c r="A7" s="17"/>
      <c r="B7" s="18"/>
      <c r="C7" s="8">
        <v>1</v>
      </c>
      <c r="D7" s="35"/>
      <c r="E7" s="35"/>
      <c r="F7" s="9"/>
      <c r="G7" s="19">
        <f>36*C7</f>
        <v>36</v>
      </c>
      <c r="H7" s="10">
        <f aca="true" t="shared" si="0" ref="H7:H22">IF(F7=0,G7,G7-F7)</f>
        <v>36</v>
      </c>
      <c r="I7" s="19"/>
      <c r="J7" s="12"/>
    </row>
    <row r="8" spans="1:18" ht="21.75" customHeight="1">
      <c r="A8" s="22"/>
      <c r="B8" s="6"/>
      <c r="C8" s="8">
        <v>1</v>
      </c>
      <c r="D8" s="34"/>
      <c r="E8" s="34"/>
      <c r="F8" s="9"/>
      <c r="G8" s="19">
        <f aca="true" t="shared" si="1" ref="G8:G22">36*C8</f>
        <v>36</v>
      </c>
      <c r="H8" s="10">
        <f t="shared" si="0"/>
        <v>36</v>
      </c>
      <c r="I8" s="10"/>
      <c r="J8" s="12"/>
      <c r="M8" s="29">
        <v>0.5</v>
      </c>
      <c r="P8" s="11"/>
      <c r="Q8" s="11"/>
      <c r="R8" s="11"/>
    </row>
    <row r="9" spans="1:18" ht="21.75" customHeight="1">
      <c r="A9" s="17"/>
      <c r="B9" s="12"/>
      <c r="C9" s="8">
        <v>1</v>
      </c>
      <c r="D9" s="35"/>
      <c r="E9" s="35"/>
      <c r="F9" s="9"/>
      <c r="G9" s="19">
        <f t="shared" si="1"/>
        <v>36</v>
      </c>
      <c r="H9" s="10">
        <f t="shared" si="0"/>
        <v>36</v>
      </c>
      <c r="I9" s="10"/>
      <c r="J9" s="12"/>
      <c r="M9" s="39">
        <v>1</v>
      </c>
      <c r="P9" s="11"/>
      <c r="Q9" s="11"/>
      <c r="R9" s="11"/>
    </row>
    <row r="10" spans="1:18" ht="21.75" customHeight="1">
      <c r="A10" s="22"/>
      <c r="B10" s="12"/>
      <c r="C10" s="8">
        <v>1</v>
      </c>
      <c r="D10" s="34"/>
      <c r="E10" s="34"/>
      <c r="F10" s="9"/>
      <c r="G10" s="19">
        <f t="shared" si="1"/>
        <v>36</v>
      </c>
      <c r="H10" s="10">
        <f t="shared" si="0"/>
        <v>36</v>
      </c>
      <c r="I10" s="10"/>
      <c r="J10" s="12"/>
      <c r="M10" s="39">
        <v>0.5</v>
      </c>
      <c r="P10" s="11"/>
      <c r="Q10" s="11"/>
      <c r="R10" s="11"/>
    </row>
    <row r="11" spans="1:13" ht="21.75" customHeight="1">
      <c r="A11" s="17"/>
      <c r="B11" s="18"/>
      <c r="C11" s="8">
        <v>1</v>
      </c>
      <c r="D11" s="35"/>
      <c r="E11" s="35"/>
      <c r="F11" s="9"/>
      <c r="G11" s="19">
        <f t="shared" si="1"/>
        <v>36</v>
      </c>
      <c r="H11" s="10">
        <f t="shared" si="0"/>
        <v>36</v>
      </c>
      <c r="I11" s="19"/>
      <c r="J11" s="12"/>
      <c r="M11" s="39">
        <v>0.75</v>
      </c>
    </row>
    <row r="12" spans="1:18" ht="21.75" customHeight="1">
      <c r="A12" s="22"/>
      <c r="B12" s="12"/>
      <c r="C12" s="8">
        <v>1</v>
      </c>
      <c r="D12" s="34"/>
      <c r="E12" s="34"/>
      <c r="F12" s="9"/>
      <c r="G12" s="19">
        <f t="shared" si="1"/>
        <v>36</v>
      </c>
      <c r="H12" s="10">
        <f t="shared" si="0"/>
        <v>36</v>
      </c>
      <c r="I12" s="10"/>
      <c r="J12" s="12"/>
      <c r="M12" s="39">
        <v>0.8</v>
      </c>
      <c r="P12" s="11"/>
      <c r="Q12" s="11"/>
      <c r="R12" s="11"/>
    </row>
    <row r="13" spans="1:13" ht="21.75" customHeight="1">
      <c r="A13" s="17"/>
      <c r="B13" s="12"/>
      <c r="C13" s="8">
        <v>1</v>
      </c>
      <c r="D13" s="35"/>
      <c r="E13" s="35"/>
      <c r="F13" s="9"/>
      <c r="G13" s="19">
        <f t="shared" si="1"/>
        <v>36</v>
      </c>
      <c r="H13" s="10">
        <f t="shared" si="0"/>
        <v>36</v>
      </c>
      <c r="I13" s="10"/>
      <c r="J13" s="12"/>
      <c r="M13" s="39">
        <v>0.2</v>
      </c>
    </row>
    <row r="14" spans="1:18" s="21" customFormat="1" ht="21.75" customHeight="1">
      <c r="A14" s="22"/>
      <c r="B14" s="12"/>
      <c r="C14" s="8">
        <v>0.75</v>
      </c>
      <c r="D14" s="34"/>
      <c r="E14" s="34"/>
      <c r="F14" s="9"/>
      <c r="G14" s="19">
        <f t="shared" si="1"/>
        <v>27</v>
      </c>
      <c r="H14" s="10">
        <f t="shared" si="0"/>
        <v>27</v>
      </c>
      <c r="I14" s="10"/>
      <c r="J14" s="18"/>
      <c r="M14" s="40">
        <v>0.75</v>
      </c>
      <c r="P14" s="20"/>
      <c r="Q14" s="20"/>
      <c r="R14" s="20"/>
    </row>
    <row r="15" spans="1:18" ht="21.75" customHeight="1" thickBot="1">
      <c r="A15" s="17"/>
      <c r="B15" s="12"/>
      <c r="C15" s="8">
        <v>1</v>
      </c>
      <c r="D15" s="35"/>
      <c r="E15" s="35"/>
      <c r="F15" s="9"/>
      <c r="G15" s="19">
        <f t="shared" si="1"/>
        <v>36</v>
      </c>
      <c r="H15" s="10">
        <f t="shared" si="0"/>
        <v>36</v>
      </c>
      <c r="I15" s="10"/>
      <c r="J15" s="12"/>
      <c r="M15" s="41">
        <v>0</v>
      </c>
      <c r="P15" s="11"/>
      <c r="Q15" s="11"/>
      <c r="R15" s="11"/>
    </row>
    <row r="16" spans="1:18" ht="21.75" customHeight="1">
      <c r="A16" s="22"/>
      <c r="B16" s="12"/>
      <c r="C16" s="8">
        <v>1</v>
      </c>
      <c r="D16" s="34"/>
      <c r="E16" s="34"/>
      <c r="F16" s="9"/>
      <c r="G16" s="19">
        <f t="shared" si="1"/>
        <v>36</v>
      </c>
      <c r="H16" s="10">
        <f t="shared" si="0"/>
        <v>36</v>
      </c>
      <c r="I16" s="10"/>
      <c r="J16" s="12"/>
      <c r="M16" s="39">
        <v>0.75</v>
      </c>
      <c r="P16" s="11"/>
      <c r="Q16" s="11"/>
      <c r="R16" s="11"/>
    </row>
    <row r="17" spans="1:18" ht="21.75" customHeight="1">
      <c r="A17" s="17"/>
      <c r="B17" s="12"/>
      <c r="C17" s="8">
        <v>0.75</v>
      </c>
      <c r="D17" s="35"/>
      <c r="E17" s="35"/>
      <c r="F17" s="9"/>
      <c r="G17" s="19">
        <f t="shared" si="1"/>
        <v>27</v>
      </c>
      <c r="H17" s="10">
        <f t="shared" si="0"/>
        <v>27</v>
      </c>
      <c r="I17" s="10"/>
      <c r="J17" s="12"/>
      <c r="M17" s="29">
        <v>0.25</v>
      </c>
      <c r="P17" s="11"/>
      <c r="Q17" s="11"/>
      <c r="R17" s="11"/>
    </row>
    <row r="18" spans="1:13" ht="21.75" customHeight="1">
      <c r="A18" s="22"/>
      <c r="B18" s="12"/>
      <c r="C18" s="8">
        <v>0.75</v>
      </c>
      <c r="D18" s="34"/>
      <c r="E18" s="34"/>
      <c r="F18" s="9"/>
      <c r="G18" s="19">
        <f t="shared" si="1"/>
        <v>27</v>
      </c>
      <c r="H18" s="10">
        <f t="shared" si="0"/>
        <v>27</v>
      </c>
      <c r="I18" s="10"/>
      <c r="J18" s="12"/>
      <c r="M18" s="39">
        <v>0.25</v>
      </c>
    </row>
    <row r="19" spans="1:18" s="21" customFormat="1" ht="21.75" customHeight="1">
      <c r="A19" s="17"/>
      <c r="B19" s="12"/>
      <c r="C19" s="8">
        <v>0.8</v>
      </c>
      <c r="D19" s="35"/>
      <c r="E19" s="35"/>
      <c r="F19" s="9"/>
      <c r="G19" s="19">
        <f t="shared" si="1"/>
        <v>28.8</v>
      </c>
      <c r="H19" s="10">
        <f t="shared" si="0"/>
        <v>28.8</v>
      </c>
      <c r="I19" s="10"/>
      <c r="J19" s="18"/>
      <c r="M19" s="40">
        <v>1</v>
      </c>
      <c r="P19" s="20"/>
      <c r="Q19" s="20"/>
      <c r="R19" s="20"/>
    </row>
    <row r="20" spans="1:13" ht="21.75" customHeight="1">
      <c r="A20" s="22"/>
      <c r="B20" s="12"/>
      <c r="C20" s="8">
        <v>1</v>
      </c>
      <c r="D20" s="34"/>
      <c r="E20" s="34"/>
      <c r="F20" s="9"/>
      <c r="G20" s="19">
        <f t="shared" si="1"/>
        <v>36</v>
      </c>
      <c r="H20" s="10">
        <f t="shared" si="0"/>
        <v>36</v>
      </c>
      <c r="I20" s="10"/>
      <c r="J20" s="12"/>
      <c r="M20" s="39">
        <v>0.5</v>
      </c>
    </row>
    <row r="21" spans="1:10" ht="21.75" customHeight="1">
      <c r="A21" s="17"/>
      <c r="B21" s="7"/>
      <c r="C21" s="8">
        <v>1</v>
      </c>
      <c r="D21" s="35"/>
      <c r="E21" s="35"/>
      <c r="F21" s="9"/>
      <c r="G21" s="19">
        <f t="shared" si="1"/>
        <v>36</v>
      </c>
      <c r="H21" s="10">
        <f t="shared" si="0"/>
        <v>36</v>
      </c>
      <c r="I21" s="10"/>
      <c r="J21" s="12"/>
    </row>
    <row r="22" spans="1:10" ht="21.75" customHeight="1">
      <c r="A22" s="22"/>
      <c r="B22" s="7"/>
      <c r="C22" s="8">
        <v>1</v>
      </c>
      <c r="D22" s="34"/>
      <c r="E22" s="34"/>
      <c r="F22" s="9"/>
      <c r="G22" s="19">
        <f t="shared" si="1"/>
        <v>36</v>
      </c>
      <c r="H22" s="10">
        <f t="shared" si="0"/>
        <v>36</v>
      </c>
      <c r="I22" s="10"/>
      <c r="J22" s="12"/>
    </row>
    <row r="23" spans="1:12" ht="21.75" customHeight="1">
      <c r="A23" s="13" t="s">
        <v>3</v>
      </c>
      <c r="B23" s="13"/>
      <c r="C23" s="36">
        <f aca="true" t="shared" si="2" ref="C23:H23">SUM(C6:C22)</f>
        <v>16.05</v>
      </c>
      <c r="D23" s="36">
        <f t="shared" si="2"/>
        <v>0</v>
      </c>
      <c r="E23" s="36">
        <f t="shared" si="2"/>
        <v>0</v>
      </c>
      <c r="F23" s="36">
        <f t="shared" si="2"/>
        <v>0</v>
      </c>
      <c r="G23" s="14">
        <f t="shared" si="2"/>
        <v>571.8</v>
      </c>
      <c r="H23" s="14">
        <f t="shared" si="2"/>
        <v>571.8</v>
      </c>
      <c r="I23" s="14"/>
      <c r="J23" s="6"/>
      <c r="K23" s="38"/>
      <c r="L23" s="38"/>
    </row>
    <row r="24" spans="1:10" ht="12.75">
      <c r="A24" s="45" t="s">
        <v>22</v>
      </c>
      <c r="B24" s="46"/>
      <c r="C24" s="46"/>
      <c r="D24" s="46"/>
      <c r="E24" s="46"/>
      <c r="F24" s="46"/>
      <c r="G24" s="46"/>
      <c r="H24" s="46"/>
      <c r="I24" s="47"/>
      <c r="J24" s="25"/>
    </row>
    <row r="25" spans="1:10" s="15" customFormat="1" ht="84.75" customHeight="1">
      <c r="A25" s="5" t="s">
        <v>0</v>
      </c>
      <c r="B25" s="23" t="s">
        <v>27</v>
      </c>
      <c r="C25" s="5" t="s">
        <v>1</v>
      </c>
      <c r="D25" s="23" t="s">
        <v>26</v>
      </c>
      <c r="E25" s="23" t="s">
        <v>19</v>
      </c>
      <c r="F25" s="5" t="s">
        <v>5</v>
      </c>
      <c r="G25" s="5" t="s">
        <v>11</v>
      </c>
      <c r="H25" s="5" t="s">
        <v>2</v>
      </c>
      <c r="I25" s="19" t="s">
        <v>15</v>
      </c>
      <c r="J25" s="9" t="s">
        <v>4</v>
      </c>
    </row>
    <row r="26" spans="1:10" ht="21.75" customHeight="1">
      <c r="A26" s="27" t="str">
        <f>A6</f>
        <v>DIRECTION</v>
      </c>
      <c r="B26" s="29">
        <f>$B$6</f>
        <v>0</v>
      </c>
      <c r="C26" s="30">
        <f>C6</f>
        <v>1</v>
      </c>
      <c r="D26" s="34"/>
      <c r="E26" s="34"/>
      <c r="F26" s="9"/>
      <c r="G26" s="10">
        <f>H6</f>
        <v>30</v>
      </c>
      <c r="H26" s="10">
        <f>IF(F26&gt;=0,H6-F26,"")</f>
        <v>30</v>
      </c>
      <c r="I26" s="10"/>
      <c r="J26" s="12"/>
    </row>
    <row r="27" spans="1:10" ht="21.75" customHeight="1">
      <c r="A27" s="27">
        <f>A7</f>
        <v>0</v>
      </c>
      <c r="B27" s="29">
        <f>B10</f>
        <v>0</v>
      </c>
      <c r="C27" s="30">
        <f aca="true" t="shared" si="3" ref="C27:C41">C7</f>
        <v>1</v>
      </c>
      <c r="D27" s="35"/>
      <c r="E27" s="35"/>
      <c r="F27" s="9"/>
      <c r="G27" s="10">
        <f aca="true" t="shared" si="4" ref="G27:G41">H7</f>
        <v>36</v>
      </c>
      <c r="H27" s="10">
        <f aca="true" t="shared" si="5" ref="H27:H42">IF(F27&gt;=0,H7-F27,"")</f>
        <v>36</v>
      </c>
      <c r="I27" s="10"/>
      <c r="J27" s="12"/>
    </row>
    <row r="28" spans="1:10" s="21" customFormat="1" ht="21.75" customHeight="1">
      <c r="A28" s="27">
        <f aca="true" t="shared" si="6" ref="A28:A42">A8</f>
        <v>0</v>
      </c>
      <c r="B28" s="31"/>
      <c r="C28" s="30">
        <f t="shared" si="3"/>
        <v>1</v>
      </c>
      <c r="D28" s="34"/>
      <c r="E28" s="34"/>
      <c r="F28" s="9"/>
      <c r="G28" s="10">
        <f t="shared" si="4"/>
        <v>36</v>
      </c>
      <c r="H28" s="10">
        <f t="shared" si="5"/>
        <v>36</v>
      </c>
      <c r="I28" s="19"/>
      <c r="J28" s="18"/>
    </row>
    <row r="29" spans="1:10" s="21" customFormat="1" ht="21.75" customHeight="1">
      <c r="A29" s="27">
        <f t="shared" si="6"/>
        <v>0</v>
      </c>
      <c r="B29" s="28"/>
      <c r="C29" s="30">
        <f t="shared" si="3"/>
        <v>1</v>
      </c>
      <c r="D29" s="35"/>
      <c r="E29" s="35"/>
      <c r="F29" s="9"/>
      <c r="G29" s="10">
        <f t="shared" si="4"/>
        <v>36</v>
      </c>
      <c r="H29" s="10">
        <f t="shared" si="5"/>
        <v>36</v>
      </c>
      <c r="I29" s="19"/>
      <c r="J29" s="18"/>
    </row>
    <row r="30" spans="1:10" ht="21.75" customHeight="1">
      <c r="A30" s="27">
        <f t="shared" si="6"/>
        <v>0</v>
      </c>
      <c r="B30" s="32"/>
      <c r="C30" s="30">
        <f t="shared" si="3"/>
        <v>1</v>
      </c>
      <c r="D30" s="34"/>
      <c r="E30" s="34"/>
      <c r="F30" s="9"/>
      <c r="G30" s="10">
        <f t="shared" si="4"/>
        <v>36</v>
      </c>
      <c r="H30" s="10">
        <f t="shared" si="5"/>
        <v>36</v>
      </c>
      <c r="I30" s="10"/>
      <c r="J30" s="12"/>
    </row>
    <row r="31" spans="1:10" ht="21.75" customHeight="1">
      <c r="A31" s="27">
        <f t="shared" si="6"/>
        <v>0</v>
      </c>
      <c r="B31" s="32"/>
      <c r="C31" s="30">
        <f t="shared" si="3"/>
        <v>1</v>
      </c>
      <c r="D31" s="35"/>
      <c r="E31" s="35"/>
      <c r="F31" s="9"/>
      <c r="G31" s="10">
        <f t="shared" si="4"/>
        <v>36</v>
      </c>
      <c r="H31" s="10">
        <f t="shared" si="5"/>
        <v>36</v>
      </c>
      <c r="I31" s="10"/>
      <c r="J31" s="12"/>
    </row>
    <row r="32" spans="1:10" ht="21.75" customHeight="1">
      <c r="A32" s="27">
        <f t="shared" si="6"/>
        <v>0</v>
      </c>
      <c r="B32" s="32"/>
      <c r="C32" s="30">
        <f t="shared" si="3"/>
        <v>1</v>
      </c>
      <c r="D32" s="34"/>
      <c r="E32" s="34"/>
      <c r="F32" s="9"/>
      <c r="G32" s="10">
        <f t="shared" si="4"/>
        <v>36</v>
      </c>
      <c r="H32" s="10">
        <f t="shared" si="5"/>
        <v>36</v>
      </c>
      <c r="I32" s="10"/>
      <c r="J32" s="12"/>
    </row>
    <row r="33" spans="1:10" ht="21.75" customHeight="1">
      <c r="A33" s="27">
        <f t="shared" si="6"/>
        <v>0</v>
      </c>
      <c r="B33" s="32"/>
      <c r="C33" s="30">
        <f t="shared" si="3"/>
        <v>1</v>
      </c>
      <c r="D33" s="35"/>
      <c r="E33" s="35"/>
      <c r="F33" s="9"/>
      <c r="G33" s="10">
        <f t="shared" si="4"/>
        <v>36</v>
      </c>
      <c r="H33" s="10">
        <f t="shared" si="5"/>
        <v>36</v>
      </c>
      <c r="I33" s="10"/>
      <c r="J33" s="12"/>
    </row>
    <row r="34" spans="1:10" ht="21.75" customHeight="1">
      <c r="A34" s="27">
        <f t="shared" si="6"/>
        <v>0</v>
      </c>
      <c r="B34" s="32"/>
      <c r="C34" s="30">
        <f t="shared" si="3"/>
        <v>0.75</v>
      </c>
      <c r="D34" s="34"/>
      <c r="E34" s="34"/>
      <c r="F34" s="9"/>
      <c r="G34" s="10">
        <f t="shared" si="4"/>
        <v>27</v>
      </c>
      <c r="H34" s="10">
        <f t="shared" si="5"/>
        <v>27</v>
      </c>
      <c r="I34" s="10"/>
      <c r="J34" s="12"/>
    </row>
    <row r="35" spans="1:10" ht="21.75" customHeight="1">
      <c r="A35" s="27">
        <f t="shared" si="6"/>
        <v>0</v>
      </c>
      <c r="B35" s="32"/>
      <c r="C35" s="30">
        <f t="shared" si="3"/>
        <v>1</v>
      </c>
      <c r="D35" s="35"/>
      <c r="E35" s="35"/>
      <c r="F35" s="9"/>
      <c r="G35" s="10">
        <f t="shared" si="4"/>
        <v>36</v>
      </c>
      <c r="H35" s="10">
        <f t="shared" si="5"/>
        <v>36</v>
      </c>
      <c r="I35" s="10"/>
      <c r="J35" s="12"/>
    </row>
    <row r="36" spans="1:10" ht="21.75" customHeight="1">
      <c r="A36" s="27">
        <f t="shared" si="6"/>
        <v>0</v>
      </c>
      <c r="B36" s="32"/>
      <c r="C36" s="30">
        <f t="shared" si="3"/>
        <v>1</v>
      </c>
      <c r="D36" s="34"/>
      <c r="E36" s="34"/>
      <c r="F36" s="9"/>
      <c r="G36" s="10">
        <f t="shared" si="4"/>
        <v>36</v>
      </c>
      <c r="H36" s="10">
        <f t="shared" si="5"/>
        <v>36</v>
      </c>
      <c r="I36" s="10"/>
      <c r="J36" s="12"/>
    </row>
    <row r="37" spans="1:10" ht="21.75" customHeight="1">
      <c r="A37" s="27">
        <f t="shared" si="6"/>
        <v>0</v>
      </c>
      <c r="B37" s="32"/>
      <c r="C37" s="30">
        <f t="shared" si="3"/>
        <v>0.75</v>
      </c>
      <c r="D37" s="35"/>
      <c r="E37" s="35"/>
      <c r="F37" s="9"/>
      <c r="G37" s="10">
        <f t="shared" si="4"/>
        <v>27</v>
      </c>
      <c r="H37" s="10">
        <f t="shared" si="5"/>
        <v>27</v>
      </c>
      <c r="I37" s="10"/>
      <c r="J37" s="12"/>
    </row>
    <row r="38" spans="1:10" ht="21.75" customHeight="1">
      <c r="A38" s="27">
        <f t="shared" si="6"/>
        <v>0</v>
      </c>
      <c r="B38" s="32"/>
      <c r="C38" s="30">
        <f t="shared" si="3"/>
        <v>0.75</v>
      </c>
      <c r="D38" s="34"/>
      <c r="E38" s="34"/>
      <c r="F38" s="9"/>
      <c r="G38" s="10">
        <f t="shared" si="4"/>
        <v>27</v>
      </c>
      <c r="H38" s="10">
        <f t="shared" si="5"/>
        <v>27</v>
      </c>
      <c r="I38" s="10"/>
      <c r="J38" s="12"/>
    </row>
    <row r="39" spans="1:10" ht="21.75" customHeight="1">
      <c r="A39" s="27">
        <f t="shared" si="6"/>
        <v>0</v>
      </c>
      <c r="B39" s="32"/>
      <c r="C39" s="30">
        <f t="shared" si="3"/>
        <v>0.8</v>
      </c>
      <c r="D39" s="35"/>
      <c r="E39" s="35"/>
      <c r="F39" s="9"/>
      <c r="G39" s="10">
        <f t="shared" si="4"/>
        <v>28.8</v>
      </c>
      <c r="H39" s="10">
        <f t="shared" si="5"/>
        <v>28.8</v>
      </c>
      <c r="I39" s="10"/>
      <c r="J39" s="12"/>
    </row>
    <row r="40" spans="1:10" ht="21.75" customHeight="1">
      <c r="A40" s="27">
        <f t="shared" si="6"/>
        <v>0</v>
      </c>
      <c r="B40" s="32"/>
      <c r="C40" s="30">
        <f t="shared" si="3"/>
        <v>1</v>
      </c>
      <c r="D40" s="34"/>
      <c r="E40" s="34"/>
      <c r="F40" s="9"/>
      <c r="G40" s="10">
        <f t="shared" si="4"/>
        <v>36</v>
      </c>
      <c r="H40" s="10">
        <f t="shared" si="5"/>
        <v>36</v>
      </c>
      <c r="I40" s="10"/>
      <c r="J40" s="12"/>
    </row>
    <row r="41" spans="1:10" ht="21.75" customHeight="1">
      <c r="A41" s="27">
        <f t="shared" si="6"/>
        <v>0</v>
      </c>
      <c r="B41" s="32"/>
      <c r="C41" s="30">
        <f t="shared" si="3"/>
        <v>1</v>
      </c>
      <c r="D41" s="35"/>
      <c r="E41" s="35"/>
      <c r="F41" s="9"/>
      <c r="G41" s="10">
        <f t="shared" si="4"/>
        <v>36</v>
      </c>
      <c r="H41" s="10">
        <f t="shared" si="5"/>
        <v>36</v>
      </c>
      <c r="I41" s="10"/>
      <c r="J41" s="12"/>
    </row>
    <row r="42" spans="1:10" ht="21.75" customHeight="1">
      <c r="A42" s="27">
        <f t="shared" si="6"/>
        <v>0</v>
      </c>
      <c r="B42" s="32"/>
      <c r="C42" s="30">
        <f>C22</f>
        <v>1</v>
      </c>
      <c r="D42" s="34"/>
      <c r="E42" s="34"/>
      <c r="F42" s="9"/>
      <c r="G42" s="10">
        <f>H22</f>
        <v>36</v>
      </c>
      <c r="H42" s="10">
        <f t="shared" si="5"/>
        <v>36</v>
      </c>
      <c r="I42" s="10"/>
      <c r="J42" s="12"/>
    </row>
    <row r="43" spans="1:10" ht="21.75" customHeight="1">
      <c r="A43" s="13" t="s">
        <v>3</v>
      </c>
      <c r="B43" s="13"/>
      <c r="C43" s="36">
        <f aca="true" t="shared" si="7" ref="C43:H43">SUM(C26:C42)</f>
        <v>16.05</v>
      </c>
      <c r="D43" s="16">
        <f t="shared" si="7"/>
        <v>0</v>
      </c>
      <c r="E43" s="16">
        <f t="shared" si="7"/>
        <v>0</v>
      </c>
      <c r="F43" s="16">
        <f t="shared" si="7"/>
        <v>0</v>
      </c>
      <c r="G43" s="16">
        <f t="shared" si="7"/>
        <v>571.8</v>
      </c>
      <c r="H43" s="10">
        <f t="shared" si="7"/>
        <v>571.8</v>
      </c>
      <c r="I43" s="14"/>
      <c r="J43" s="6"/>
    </row>
    <row r="44" spans="1:10" ht="12.75">
      <c r="A44" s="45" t="s">
        <v>23</v>
      </c>
      <c r="B44" s="46"/>
      <c r="C44" s="46"/>
      <c r="D44" s="46"/>
      <c r="E44" s="46"/>
      <c r="F44" s="46"/>
      <c r="G44" s="46"/>
      <c r="H44" s="46"/>
      <c r="I44" s="47"/>
      <c r="J44" s="25"/>
    </row>
    <row r="45" spans="1:10" s="15" customFormat="1" ht="82.5" customHeight="1">
      <c r="A45" s="5" t="s">
        <v>0</v>
      </c>
      <c r="B45" s="23" t="s">
        <v>27</v>
      </c>
      <c r="C45" s="5" t="s">
        <v>1</v>
      </c>
      <c r="D45" s="23" t="s">
        <v>26</v>
      </c>
      <c r="E45" s="23" t="s">
        <v>19</v>
      </c>
      <c r="F45" s="5" t="s">
        <v>6</v>
      </c>
      <c r="G45" s="5" t="s">
        <v>12</v>
      </c>
      <c r="H45" s="5" t="s">
        <v>2</v>
      </c>
      <c r="I45" s="19" t="s">
        <v>15</v>
      </c>
      <c r="J45" s="9" t="s">
        <v>4</v>
      </c>
    </row>
    <row r="46" spans="1:10" ht="21.75" customHeight="1">
      <c r="A46" s="27" t="str">
        <f>A6</f>
        <v>DIRECTION</v>
      </c>
      <c r="B46" s="29">
        <f>$B$6</f>
        <v>0</v>
      </c>
      <c r="C46" s="30">
        <f>C26</f>
        <v>1</v>
      </c>
      <c r="D46" s="34"/>
      <c r="E46" s="34"/>
      <c r="F46" s="9"/>
      <c r="G46" s="10">
        <f>H26</f>
        <v>30</v>
      </c>
      <c r="H46" s="10">
        <f>IF(F46&gt;=0,H26-F46,"")</f>
        <v>30</v>
      </c>
      <c r="I46" s="10"/>
      <c r="J46" s="12"/>
    </row>
    <row r="47" spans="1:10" ht="21.75" customHeight="1">
      <c r="A47" s="27">
        <f>A27</f>
        <v>0</v>
      </c>
      <c r="B47" s="29">
        <f>B27</f>
        <v>0</v>
      </c>
      <c r="C47" s="30">
        <f aca="true" t="shared" si="8" ref="C47:C61">C27</f>
        <v>1</v>
      </c>
      <c r="D47" s="35"/>
      <c r="E47" s="35"/>
      <c r="F47" s="9"/>
      <c r="G47" s="10">
        <f aca="true" t="shared" si="9" ref="G47:G62">H27</f>
        <v>36</v>
      </c>
      <c r="H47" s="10">
        <f aca="true" t="shared" si="10" ref="H47:H62">IF(F47&gt;=0,H27-F47,"")</f>
        <v>36</v>
      </c>
      <c r="I47" s="10"/>
      <c r="J47" s="12"/>
    </row>
    <row r="48" spans="1:10" s="21" customFormat="1" ht="21.75" customHeight="1">
      <c r="A48" s="27">
        <f aca="true" t="shared" si="11" ref="A48:A62">A28</f>
        <v>0</v>
      </c>
      <c r="B48" s="31"/>
      <c r="C48" s="30">
        <f t="shared" si="8"/>
        <v>1</v>
      </c>
      <c r="D48" s="34"/>
      <c r="E48" s="34"/>
      <c r="F48" s="9"/>
      <c r="G48" s="10">
        <f t="shared" si="9"/>
        <v>36</v>
      </c>
      <c r="H48" s="10">
        <f t="shared" si="10"/>
        <v>36</v>
      </c>
      <c r="I48" s="19"/>
      <c r="J48" s="18"/>
    </row>
    <row r="49" spans="1:10" s="21" customFormat="1" ht="21.75" customHeight="1">
      <c r="A49" s="27">
        <f t="shared" si="11"/>
        <v>0</v>
      </c>
      <c r="B49" s="31"/>
      <c r="C49" s="30">
        <f t="shared" si="8"/>
        <v>1</v>
      </c>
      <c r="D49" s="35"/>
      <c r="E49" s="35"/>
      <c r="F49" s="9"/>
      <c r="G49" s="10">
        <f t="shared" si="9"/>
        <v>36</v>
      </c>
      <c r="H49" s="10">
        <f t="shared" si="10"/>
        <v>36</v>
      </c>
      <c r="I49" s="19"/>
      <c r="J49" s="18"/>
    </row>
    <row r="50" spans="1:10" ht="21.75" customHeight="1">
      <c r="A50" s="27">
        <f t="shared" si="11"/>
        <v>0</v>
      </c>
      <c r="B50" s="27"/>
      <c r="C50" s="30">
        <f t="shared" si="8"/>
        <v>1</v>
      </c>
      <c r="D50" s="34"/>
      <c r="E50" s="34"/>
      <c r="F50" s="9"/>
      <c r="G50" s="10">
        <f t="shared" si="9"/>
        <v>36</v>
      </c>
      <c r="H50" s="10">
        <f t="shared" si="10"/>
        <v>36</v>
      </c>
      <c r="I50" s="10"/>
      <c r="J50" s="12"/>
    </row>
    <row r="51" spans="1:10" ht="21.75" customHeight="1">
      <c r="A51" s="27">
        <f t="shared" si="11"/>
        <v>0</v>
      </c>
      <c r="B51" s="32"/>
      <c r="C51" s="30">
        <f t="shared" si="8"/>
        <v>1</v>
      </c>
      <c r="D51" s="35"/>
      <c r="E51" s="35"/>
      <c r="F51" s="9"/>
      <c r="G51" s="10">
        <f t="shared" si="9"/>
        <v>36</v>
      </c>
      <c r="H51" s="10">
        <f t="shared" si="10"/>
        <v>36</v>
      </c>
      <c r="I51" s="10"/>
      <c r="J51" s="12"/>
    </row>
    <row r="52" spans="1:10" ht="21.75" customHeight="1">
      <c r="A52" s="27">
        <f t="shared" si="11"/>
        <v>0</v>
      </c>
      <c r="B52" s="32"/>
      <c r="C52" s="30">
        <f t="shared" si="8"/>
        <v>1</v>
      </c>
      <c r="D52" s="34"/>
      <c r="E52" s="34"/>
      <c r="F52" s="9"/>
      <c r="G52" s="10">
        <f t="shared" si="9"/>
        <v>36</v>
      </c>
      <c r="H52" s="10">
        <f t="shared" si="10"/>
        <v>36</v>
      </c>
      <c r="I52" s="10"/>
      <c r="J52" s="12"/>
    </row>
    <row r="53" spans="1:10" ht="21.75" customHeight="1">
      <c r="A53" s="27">
        <f t="shared" si="11"/>
        <v>0</v>
      </c>
      <c r="B53" s="32"/>
      <c r="C53" s="30">
        <f t="shared" si="8"/>
        <v>1</v>
      </c>
      <c r="D53" s="35"/>
      <c r="E53" s="35"/>
      <c r="F53" s="9"/>
      <c r="G53" s="10">
        <f t="shared" si="9"/>
        <v>36</v>
      </c>
      <c r="H53" s="10">
        <f t="shared" si="10"/>
        <v>36</v>
      </c>
      <c r="I53" s="10"/>
      <c r="J53" s="12"/>
    </row>
    <row r="54" spans="1:10" ht="21.75" customHeight="1">
      <c r="A54" s="27">
        <f t="shared" si="11"/>
        <v>0</v>
      </c>
      <c r="B54" s="32"/>
      <c r="C54" s="30">
        <f t="shared" si="8"/>
        <v>0.75</v>
      </c>
      <c r="D54" s="34"/>
      <c r="E54" s="34"/>
      <c r="F54" s="9"/>
      <c r="G54" s="10">
        <f t="shared" si="9"/>
        <v>27</v>
      </c>
      <c r="H54" s="10">
        <f t="shared" si="10"/>
        <v>27</v>
      </c>
      <c r="I54" s="10"/>
      <c r="J54" s="12"/>
    </row>
    <row r="55" spans="1:10" ht="21.75" customHeight="1">
      <c r="A55" s="27">
        <f t="shared" si="11"/>
        <v>0</v>
      </c>
      <c r="B55" s="32"/>
      <c r="C55" s="30">
        <f t="shared" si="8"/>
        <v>1</v>
      </c>
      <c r="D55" s="35"/>
      <c r="E55" s="35"/>
      <c r="F55" s="9"/>
      <c r="G55" s="10">
        <f t="shared" si="9"/>
        <v>36</v>
      </c>
      <c r="H55" s="10">
        <f t="shared" si="10"/>
        <v>36</v>
      </c>
      <c r="I55" s="10"/>
      <c r="J55" s="12"/>
    </row>
    <row r="56" spans="1:10" ht="21.75" customHeight="1">
      <c r="A56" s="27">
        <f t="shared" si="11"/>
        <v>0</v>
      </c>
      <c r="B56" s="32"/>
      <c r="C56" s="30">
        <f t="shared" si="8"/>
        <v>1</v>
      </c>
      <c r="D56" s="34"/>
      <c r="E56" s="34"/>
      <c r="F56" s="9"/>
      <c r="G56" s="10">
        <f t="shared" si="9"/>
        <v>36</v>
      </c>
      <c r="H56" s="10">
        <f t="shared" si="10"/>
        <v>36</v>
      </c>
      <c r="I56" s="10"/>
      <c r="J56" s="12"/>
    </row>
    <row r="57" spans="1:10" ht="21.75" customHeight="1">
      <c r="A57" s="27">
        <f t="shared" si="11"/>
        <v>0</v>
      </c>
      <c r="B57" s="32"/>
      <c r="C57" s="30">
        <f t="shared" si="8"/>
        <v>0.75</v>
      </c>
      <c r="D57" s="35"/>
      <c r="E57" s="35"/>
      <c r="F57" s="9"/>
      <c r="G57" s="10">
        <f t="shared" si="9"/>
        <v>27</v>
      </c>
      <c r="H57" s="10">
        <f t="shared" si="10"/>
        <v>27</v>
      </c>
      <c r="I57" s="10"/>
      <c r="J57" s="12"/>
    </row>
    <row r="58" spans="1:10" ht="21.75" customHeight="1">
      <c r="A58" s="27">
        <f t="shared" si="11"/>
        <v>0</v>
      </c>
      <c r="B58" s="32"/>
      <c r="C58" s="30">
        <f t="shared" si="8"/>
        <v>0.75</v>
      </c>
      <c r="D58" s="34"/>
      <c r="E58" s="34"/>
      <c r="F58" s="9"/>
      <c r="G58" s="10">
        <f t="shared" si="9"/>
        <v>27</v>
      </c>
      <c r="H58" s="10">
        <f t="shared" si="10"/>
        <v>27</v>
      </c>
      <c r="I58" s="10"/>
      <c r="J58" s="12"/>
    </row>
    <row r="59" spans="1:10" ht="21.75" customHeight="1">
      <c r="A59" s="27">
        <f t="shared" si="11"/>
        <v>0</v>
      </c>
      <c r="B59" s="32"/>
      <c r="C59" s="30">
        <f t="shared" si="8"/>
        <v>0.8</v>
      </c>
      <c r="D59" s="35"/>
      <c r="E59" s="35"/>
      <c r="F59" s="9"/>
      <c r="G59" s="10">
        <f t="shared" si="9"/>
        <v>28.8</v>
      </c>
      <c r="H59" s="10">
        <f t="shared" si="10"/>
        <v>28.8</v>
      </c>
      <c r="I59" s="10"/>
      <c r="J59" s="12"/>
    </row>
    <row r="60" spans="1:10" ht="21.75" customHeight="1">
      <c r="A60" s="27">
        <f t="shared" si="11"/>
        <v>0</v>
      </c>
      <c r="B60" s="32"/>
      <c r="C60" s="30">
        <f t="shared" si="8"/>
        <v>1</v>
      </c>
      <c r="D60" s="34"/>
      <c r="E60" s="34"/>
      <c r="F60" s="9"/>
      <c r="G60" s="10">
        <f t="shared" si="9"/>
        <v>36</v>
      </c>
      <c r="H60" s="10">
        <f t="shared" si="10"/>
        <v>36</v>
      </c>
      <c r="I60" s="10"/>
      <c r="J60" s="12"/>
    </row>
    <row r="61" spans="1:10" ht="21.75" customHeight="1">
      <c r="A61" s="27">
        <f t="shared" si="11"/>
        <v>0</v>
      </c>
      <c r="B61" s="32"/>
      <c r="C61" s="30">
        <f t="shared" si="8"/>
        <v>1</v>
      </c>
      <c r="D61" s="35"/>
      <c r="E61" s="35"/>
      <c r="F61" s="9"/>
      <c r="G61" s="10">
        <f t="shared" si="9"/>
        <v>36</v>
      </c>
      <c r="H61" s="10">
        <f t="shared" si="10"/>
        <v>36</v>
      </c>
      <c r="I61" s="10"/>
      <c r="J61" s="12"/>
    </row>
    <row r="62" spans="1:10" ht="21.75" customHeight="1">
      <c r="A62" s="27">
        <f t="shared" si="11"/>
        <v>0</v>
      </c>
      <c r="B62" s="32"/>
      <c r="C62" s="30">
        <f>C42</f>
        <v>1</v>
      </c>
      <c r="D62" s="34"/>
      <c r="E62" s="34"/>
      <c r="F62" s="9"/>
      <c r="G62" s="10">
        <f t="shared" si="9"/>
        <v>36</v>
      </c>
      <c r="H62" s="10">
        <f t="shared" si="10"/>
        <v>36</v>
      </c>
      <c r="I62" s="10"/>
      <c r="J62" s="12"/>
    </row>
    <row r="63" spans="1:10" ht="21.75" customHeight="1">
      <c r="A63" s="13" t="s">
        <v>3</v>
      </c>
      <c r="B63" s="13"/>
      <c r="C63" s="36">
        <f aca="true" t="shared" si="12" ref="C63:H63">SUM(C46:C62)</f>
        <v>16.05</v>
      </c>
      <c r="D63" s="16">
        <f t="shared" si="12"/>
        <v>0</v>
      </c>
      <c r="E63" s="16">
        <f t="shared" si="12"/>
        <v>0</v>
      </c>
      <c r="F63" s="16">
        <f t="shared" si="12"/>
        <v>0</v>
      </c>
      <c r="G63" s="16">
        <f t="shared" si="12"/>
        <v>571.8</v>
      </c>
      <c r="H63" s="10">
        <f t="shared" si="12"/>
        <v>571.8</v>
      </c>
      <c r="I63" s="14"/>
      <c r="J63" s="6"/>
    </row>
    <row r="64" spans="1:10" ht="12.75">
      <c r="A64" s="45" t="s">
        <v>24</v>
      </c>
      <c r="B64" s="46"/>
      <c r="C64" s="46"/>
      <c r="D64" s="46"/>
      <c r="E64" s="46"/>
      <c r="F64" s="46"/>
      <c r="G64" s="46"/>
      <c r="H64" s="46"/>
      <c r="I64" s="47"/>
      <c r="J64" s="25"/>
    </row>
    <row r="65" spans="1:10" s="15" customFormat="1" ht="90" customHeight="1">
      <c r="A65" s="5" t="s">
        <v>0</v>
      </c>
      <c r="B65" s="23" t="s">
        <v>27</v>
      </c>
      <c r="C65" s="5" t="s">
        <v>1</v>
      </c>
      <c r="D65" s="23" t="s">
        <v>26</v>
      </c>
      <c r="E65" s="23" t="s">
        <v>19</v>
      </c>
      <c r="F65" s="5" t="s">
        <v>7</v>
      </c>
      <c r="G65" s="5" t="s">
        <v>13</v>
      </c>
      <c r="H65" s="5" t="s">
        <v>2</v>
      </c>
      <c r="I65" s="19" t="s">
        <v>15</v>
      </c>
      <c r="J65" s="9" t="s">
        <v>4</v>
      </c>
    </row>
    <row r="66" spans="1:10" ht="21.75" customHeight="1">
      <c r="A66" s="27" t="str">
        <f>A6</f>
        <v>DIRECTION</v>
      </c>
      <c r="B66" s="29">
        <f>$B$6</f>
        <v>0</v>
      </c>
      <c r="C66" s="30">
        <f>C46</f>
        <v>1</v>
      </c>
      <c r="D66" s="34"/>
      <c r="E66" s="34"/>
      <c r="F66" s="9"/>
      <c r="G66" s="10">
        <f>H46</f>
        <v>30</v>
      </c>
      <c r="H66" s="10">
        <f>IF(F66&gt;=0,H46-F66,"")</f>
        <v>30</v>
      </c>
      <c r="I66" s="10"/>
      <c r="J66" s="12"/>
    </row>
    <row r="67" spans="1:10" ht="21.75" customHeight="1">
      <c r="A67" s="27">
        <f>A47</f>
        <v>0</v>
      </c>
      <c r="B67" s="29">
        <f>B47</f>
        <v>0</v>
      </c>
      <c r="C67" s="30">
        <f aca="true" t="shared" si="13" ref="C67:C81">C47</f>
        <v>1</v>
      </c>
      <c r="D67" s="35"/>
      <c r="E67" s="35"/>
      <c r="F67" s="9"/>
      <c r="G67" s="10">
        <f aca="true" t="shared" si="14" ref="G67:G82">H47</f>
        <v>36</v>
      </c>
      <c r="H67" s="10">
        <f aca="true" t="shared" si="15" ref="H67:H82">IF(F67&gt;=0,H47-F67,"")</f>
        <v>36</v>
      </c>
      <c r="I67" s="10"/>
      <c r="J67" s="12"/>
    </row>
    <row r="68" spans="1:10" s="21" customFormat="1" ht="21.75" customHeight="1">
      <c r="A68" s="27">
        <f aca="true" t="shared" si="16" ref="A68:A82">A48</f>
        <v>0</v>
      </c>
      <c r="B68" s="31"/>
      <c r="C68" s="30">
        <f t="shared" si="13"/>
        <v>1</v>
      </c>
      <c r="D68" s="34"/>
      <c r="E68" s="34"/>
      <c r="F68" s="9"/>
      <c r="G68" s="10">
        <f t="shared" si="14"/>
        <v>36</v>
      </c>
      <c r="H68" s="10">
        <f t="shared" si="15"/>
        <v>36</v>
      </c>
      <c r="I68" s="19"/>
      <c r="J68" s="18"/>
    </row>
    <row r="69" spans="1:10" s="21" customFormat="1" ht="21.75" customHeight="1">
      <c r="A69" s="27">
        <f t="shared" si="16"/>
        <v>0</v>
      </c>
      <c r="B69" s="31"/>
      <c r="C69" s="30">
        <f t="shared" si="13"/>
        <v>1</v>
      </c>
      <c r="D69" s="35"/>
      <c r="E69" s="35"/>
      <c r="F69" s="9"/>
      <c r="G69" s="10">
        <f t="shared" si="14"/>
        <v>36</v>
      </c>
      <c r="H69" s="10">
        <f t="shared" si="15"/>
        <v>36</v>
      </c>
      <c r="I69" s="19"/>
      <c r="J69" s="18"/>
    </row>
    <row r="70" spans="1:10" ht="21.75" customHeight="1">
      <c r="A70" s="27">
        <f t="shared" si="16"/>
        <v>0</v>
      </c>
      <c r="B70" s="27"/>
      <c r="C70" s="30">
        <f t="shared" si="13"/>
        <v>1</v>
      </c>
      <c r="D70" s="34"/>
      <c r="E70" s="34"/>
      <c r="F70" s="9"/>
      <c r="G70" s="10">
        <f t="shared" si="14"/>
        <v>36</v>
      </c>
      <c r="H70" s="10">
        <f t="shared" si="15"/>
        <v>36</v>
      </c>
      <c r="I70" s="10"/>
      <c r="J70" s="12"/>
    </row>
    <row r="71" spans="1:10" ht="21.75" customHeight="1">
      <c r="A71" s="27">
        <f t="shared" si="16"/>
        <v>0</v>
      </c>
      <c r="B71" s="32"/>
      <c r="C71" s="30">
        <f t="shared" si="13"/>
        <v>1</v>
      </c>
      <c r="D71" s="35"/>
      <c r="E71" s="35"/>
      <c r="F71" s="9"/>
      <c r="G71" s="10">
        <f t="shared" si="14"/>
        <v>36</v>
      </c>
      <c r="H71" s="10">
        <f t="shared" si="15"/>
        <v>36</v>
      </c>
      <c r="I71" s="10"/>
      <c r="J71" s="12"/>
    </row>
    <row r="72" spans="1:10" ht="21.75" customHeight="1">
      <c r="A72" s="27">
        <f t="shared" si="16"/>
        <v>0</v>
      </c>
      <c r="B72" s="32"/>
      <c r="C72" s="30">
        <f t="shared" si="13"/>
        <v>1</v>
      </c>
      <c r="D72" s="34"/>
      <c r="E72" s="34"/>
      <c r="F72" s="9"/>
      <c r="G72" s="10">
        <f t="shared" si="14"/>
        <v>36</v>
      </c>
      <c r="H72" s="10">
        <f t="shared" si="15"/>
        <v>36</v>
      </c>
      <c r="I72" s="10"/>
      <c r="J72" s="12"/>
    </row>
    <row r="73" spans="1:10" ht="21.75" customHeight="1">
      <c r="A73" s="27">
        <f t="shared" si="16"/>
        <v>0</v>
      </c>
      <c r="B73" s="32"/>
      <c r="C73" s="30">
        <f t="shared" si="13"/>
        <v>1</v>
      </c>
      <c r="D73" s="35"/>
      <c r="E73" s="35"/>
      <c r="F73" s="9"/>
      <c r="G73" s="10">
        <f t="shared" si="14"/>
        <v>36</v>
      </c>
      <c r="H73" s="10">
        <f t="shared" si="15"/>
        <v>36</v>
      </c>
      <c r="I73" s="10"/>
      <c r="J73" s="12"/>
    </row>
    <row r="74" spans="1:10" ht="21.75" customHeight="1">
      <c r="A74" s="27">
        <f t="shared" si="16"/>
        <v>0</v>
      </c>
      <c r="B74" s="32"/>
      <c r="C74" s="30">
        <f t="shared" si="13"/>
        <v>0.75</v>
      </c>
      <c r="D74" s="34"/>
      <c r="E74" s="34"/>
      <c r="F74" s="9"/>
      <c r="G74" s="10">
        <f t="shared" si="14"/>
        <v>27</v>
      </c>
      <c r="H74" s="10">
        <f t="shared" si="15"/>
        <v>27</v>
      </c>
      <c r="I74" s="10"/>
      <c r="J74" s="12"/>
    </row>
    <row r="75" spans="1:10" ht="21.75" customHeight="1">
      <c r="A75" s="27">
        <f t="shared" si="16"/>
        <v>0</v>
      </c>
      <c r="B75" s="32"/>
      <c r="C75" s="30">
        <f t="shared" si="13"/>
        <v>1</v>
      </c>
      <c r="D75" s="35"/>
      <c r="E75" s="35"/>
      <c r="F75" s="9"/>
      <c r="G75" s="10">
        <f t="shared" si="14"/>
        <v>36</v>
      </c>
      <c r="H75" s="10">
        <f t="shared" si="15"/>
        <v>36</v>
      </c>
      <c r="I75" s="10"/>
      <c r="J75" s="12"/>
    </row>
    <row r="76" spans="1:10" ht="21.75" customHeight="1">
      <c r="A76" s="27">
        <f t="shared" si="16"/>
        <v>0</v>
      </c>
      <c r="B76" s="32"/>
      <c r="C76" s="30">
        <f t="shared" si="13"/>
        <v>1</v>
      </c>
      <c r="D76" s="34"/>
      <c r="E76" s="34"/>
      <c r="F76" s="9"/>
      <c r="G76" s="10">
        <f t="shared" si="14"/>
        <v>36</v>
      </c>
      <c r="H76" s="10">
        <f t="shared" si="15"/>
        <v>36</v>
      </c>
      <c r="I76" s="10"/>
      <c r="J76" s="12"/>
    </row>
    <row r="77" spans="1:10" ht="21.75" customHeight="1">
      <c r="A77" s="27">
        <f t="shared" si="16"/>
        <v>0</v>
      </c>
      <c r="B77" s="32"/>
      <c r="C77" s="30">
        <f t="shared" si="13"/>
        <v>0.75</v>
      </c>
      <c r="D77" s="35"/>
      <c r="E77" s="35"/>
      <c r="F77" s="9"/>
      <c r="G77" s="10">
        <f t="shared" si="14"/>
        <v>27</v>
      </c>
      <c r="H77" s="10">
        <f t="shared" si="15"/>
        <v>27</v>
      </c>
      <c r="I77" s="10"/>
      <c r="J77" s="12"/>
    </row>
    <row r="78" spans="1:10" ht="21.75" customHeight="1">
      <c r="A78" s="27">
        <f t="shared" si="16"/>
        <v>0</v>
      </c>
      <c r="B78" s="32"/>
      <c r="C78" s="30">
        <f t="shared" si="13"/>
        <v>0.75</v>
      </c>
      <c r="D78" s="34"/>
      <c r="E78" s="34"/>
      <c r="F78" s="9"/>
      <c r="G78" s="10">
        <f t="shared" si="14"/>
        <v>27</v>
      </c>
      <c r="H78" s="10">
        <f t="shared" si="15"/>
        <v>27</v>
      </c>
      <c r="I78" s="10"/>
      <c r="J78" s="12"/>
    </row>
    <row r="79" spans="1:10" ht="21.75" customHeight="1">
      <c r="A79" s="27">
        <f t="shared" si="16"/>
        <v>0</v>
      </c>
      <c r="B79" s="32"/>
      <c r="C79" s="30">
        <f t="shared" si="13"/>
        <v>0.8</v>
      </c>
      <c r="D79" s="35"/>
      <c r="E79" s="35"/>
      <c r="F79" s="9"/>
      <c r="G79" s="10">
        <f t="shared" si="14"/>
        <v>28.8</v>
      </c>
      <c r="H79" s="10">
        <f t="shared" si="15"/>
        <v>28.8</v>
      </c>
      <c r="I79" s="10"/>
      <c r="J79" s="12"/>
    </row>
    <row r="80" spans="1:10" ht="21.75" customHeight="1">
      <c r="A80" s="27">
        <f t="shared" si="16"/>
        <v>0</v>
      </c>
      <c r="B80" s="32"/>
      <c r="C80" s="30">
        <f t="shared" si="13"/>
        <v>1</v>
      </c>
      <c r="D80" s="34"/>
      <c r="E80" s="34"/>
      <c r="F80" s="9"/>
      <c r="G80" s="10">
        <f t="shared" si="14"/>
        <v>36</v>
      </c>
      <c r="H80" s="10">
        <f t="shared" si="15"/>
        <v>36</v>
      </c>
      <c r="I80" s="10"/>
      <c r="J80" s="12"/>
    </row>
    <row r="81" spans="1:10" ht="21.75" customHeight="1">
      <c r="A81" s="27">
        <f t="shared" si="16"/>
        <v>0</v>
      </c>
      <c r="B81" s="32"/>
      <c r="C81" s="30">
        <f t="shared" si="13"/>
        <v>1</v>
      </c>
      <c r="D81" s="35"/>
      <c r="E81" s="35"/>
      <c r="F81" s="9"/>
      <c r="G81" s="10">
        <f t="shared" si="14"/>
        <v>36</v>
      </c>
      <c r="H81" s="10">
        <f t="shared" si="15"/>
        <v>36</v>
      </c>
      <c r="I81" s="10"/>
      <c r="J81" s="12"/>
    </row>
    <row r="82" spans="1:10" ht="21.75" customHeight="1">
      <c r="A82" s="27">
        <f t="shared" si="16"/>
        <v>0</v>
      </c>
      <c r="B82" s="32"/>
      <c r="C82" s="30">
        <f>C62</f>
        <v>1</v>
      </c>
      <c r="D82" s="34"/>
      <c r="E82" s="34"/>
      <c r="F82" s="9"/>
      <c r="G82" s="10">
        <f t="shared" si="14"/>
        <v>36</v>
      </c>
      <c r="H82" s="10">
        <f t="shared" si="15"/>
        <v>36</v>
      </c>
      <c r="I82" s="10"/>
      <c r="J82" s="12"/>
    </row>
    <row r="83" spans="1:10" ht="21.75" customHeight="1">
      <c r="A83" s="13" t="s">
        <v>3</v>
      </c>
      <c r="B83" s="13"/>
      <c r="C83" s="36">
        <f aca="true" t="shared" si="17" ref="C83:H83">SUM(C66:C82)</f>
        <v>16.05</v>
      </c>
      <c r="D83" s="16">
        <f t="shared" si="17"/>
        <v>0</v>
      </c>
      <c r="E83" s="16">
        <f t="shared" si="17"/>
        <v>0</v>
      </c>
      <c r="F83" s="16">
        <f t="shared" si="17"/>
        <v>0</v>
      </c>
      <c r="G83" s="16">
        <f t="shared" si="17"/>
        <v>571.8</v>
      </c>
      <c r="H83" s="10">
        <f t="shared" si="17"/>
        <v>571.8</v>
      </c>
      <c r="I83" s="14"/>
      <c r="J83" s="6"/>
    </row>
    <row r="84" spans="1:10" ht="12.75">
      <c r="A84" s="45" t="s">
        <v>25</v>
      </c>
      <c r="B84" s="46"/>
      <c r="C84" s="46"/>
      <c r="D84" s="46"/>
      <c r="E84" s="46"/>
      <c r="F84" s="46"/>
      <c r="G84" s="46"/>
      <c r="H84" s="46"/>
      <c r="I84" s="47"/>
      <c r="J84" s="25"/>
    </row>
    <row r="85" spans="1:10" s="15" customFormat="1" ht="76.5">
      <c r="A85" s="23" t="s">
        <v>0</v>
      </c>
      <c r="B85" s="23" t="s">
        <v>27</v>
      </c>
      <c r="C85" s="42" t="s">
        <v>1</v>
      </c>
      <c r="D85" s="23" t="s">
        <v>26</v>
      </c>
      <c r="E85" s="23" t="s">
        <v>19</v>
      </c>
      <c r="F85" s="23" t="s">
        <v>8</v>
      </c>
      <c r="G85" s="23" t="s">
        <v>14</v>
      </c>
      <c r="H85" s="23" t="s">
        <v>2</v>
      </c>
      <c r="I85" s="43" t="s">
        <v>15</v>
      </c>
      <c r="J85" s="9" t="s">
        <v>4</v>
      </c>
    </row>
    <row r="86" spans="1:10" ht="21.75" customHeight="1">
      <c r="A86" s="27" t="str">
        <f>A6</f>
        <v>DIRECTION</v>
      </c>
      <c r="B86" s="29">
        <f>$B$6</f>
        <v>0</v>
      </c>
      <c r="C86" s="30">
        <f>C66</f>
        <v>1</v>
      </c>
      <c r="D86" s="34"/>
      <c r="E86" s="34"/>
      <c r="F86" s="9"/>
      <c r="G86" s="10">
        <f>H66</f>
        <v>30</v>
      </c>
      <c r="H86" s="10">
        <f>IF(F86&gt;=0,H66-F86,"")</f>
        <v>30</v>
      </c>
      <c r="I86" s="10"/>
      <c r="J86" s="12"/>
    </row>
    <row r="87" spans="1:10" ht="21.75" customHeight="1">
      <c r="A87" s="27">
        <f>A67</f>
        <v>0</v>
      </c>
      <c r="B87" s="29">
        <f>B67</f>
        <v>0</v>
      </c>
      <c r="C87" s="30">
        <f aca="true" t="shared" si="18" ref="C87:C101">C67</f>
        <v>1</v>
      </c>
      <c r="D87" s="35"/>
      <c r="E87" s="35"/>
      <c r="F87" s="9"/>
      <c r="G87" s="10">
        <f aca="true" t="shared" si="19" ref="G87:G102">H67</f>
        <v>36</v>
      </c>
      <c r="H87" s="10">
        <f aca="true" t="shared" si="20" ref="H87:H102">IF(F87&gt;=0,H67-F87,"")</f>
        <v>36</v>
      </c>
      <c r="I87" s="10"/>
      <c r="J87" s="12"/>
    </row>
    <row r="88" spans="1:10" s="21" customFormat="1" ht="21.75" customHeight="1">
      <c r="A88" s="27">
        <f aca="true" t="shared" si="21" ref="A88:A102">A68</f>
        <v>0</v>
      </c>
      <c r="B88" s="31"/>
      <c r="C88" s="30">
        <f t="shared" si="18"/>
        <v>1</v>
      </c>
      <c r="D88" s="34"/>
      <c r="E88" s="34"/>
      <c r="F88" s="9"/>
      <c r="G88" s="10">
        <f t="shared" si="19"/>
        <v>36</v>
      </c>
      <c r="H88" s="10">
        <f t="shared" si="20"/>
        <v>36</v>
      </c>
      <c r="I88" s="19"/>
      <c r="J88" s="18"/>
    </row>
    <row r="89" spans="1:10" s="21" customFormat="1" ht="21.75" customHeight="1">
      <c r="A89" s="27">
        <f t="shared" si="21"/>
        <v>0</v>
      </c>
      <c r="B89" s="31"/>
      <c r="C89" s="30">
        <f t="shared" si="18"/>
        <v>1</v>
      </c>
      <c r="D89" s="35"/>
      <c r="E89" s="35"/>
      <c r="F89" s="9"/>
      <c r="G89" s="10">
        <f t="shared" si="19"/>
        <v>36</v>
      </c>
      <c r="H89" s="10">
        <f t="shared" si="20"/>
        <v>36</v>
      </c>
      <c r="I89" s="19"/>
      <c r="J89" s="18"/>
    </row>
    <row r="90" spans="1:10" ht="21.75" customHeight="1">
      <c r="A90" s="27">
        <f t="shared" si="21"/>
        <v>0</v>
      </c>
      <c r="B90" s="27"/>
      <c r="C90" s="30">
        <f t="shared" si="18"/>
        <v>1</v>
      </c>
      <c r="D90" s="34"/>
      <c r="E90" s="34"/>
      <c r="F90" s="9"/>
      <c r="G90" s="10">
        <f t="shared" si="19"/>
        <v>36</v>
      </c>
      <c r="H90" s="10">
        <f t="shared" si="20"/>
        <v>36</v>
      </c>
      <c r="I90" s="10"/>
      <c r="J90" s="12"/>
    </row>
    <row r="91" spans="1:10" ht="21.75" customHeight="1">
      <c r="A91" s="27">
        <f t="shared" si="21"/>
        <v>0</v>
      </c>
      <c r="B91" s="32"/>
      <c r="C91" s="30">
        <f t="shared" si="18"/>
        <v>1</v>
      </c>
      <c r="D91" s="35"/>
      <c r="E91" s="35"/>
      <c r="F91" s="9"/>
      <c r="G91" s="10">
        <f t="shared" si="19"/>
        <v>36</v>
      </c>
      <c r="H91" s="10">
        <f t="shared" si="20"/>
        <v>36</v>
      </c>
      <c r="I91" s="10"/>
      <c r="J91" s="12"/>
    </row>
    <row r="92" spans="1:10" ht="21.75" customHeight="1">
      <c r="A92" s="27">
        <f t="shared" si="21"/>
        <v>0</v>
      </c>
      <c r="B92" s="32"/>
      <c r="C92" s="30">
        <f t="shared" si="18"/>
        <v>1</v>
      </c>
      <c r="D92" s="34"/>
      <c r="E92" s="34"/>
      <c r="F92" s="9"/>
      <c r="G92" s="10">
        <f t="shared" si="19"/>
        <v>36</v>
      </c>
      <c r="H92" s="10">
        <f t="shared" si="20"/>
        <v>36</v>
      </c>
      <c r="I92" s="10"/>
      <c r="J92" s="12"/>
    </row>
    <row r="93" spans="1:10" ht="21.75" customHeight="1">
      <c r="A93" s="27">
        <f t="shared" si="21"/>
        <v>0</v>
      </c>
      <c r="B93" s="32"/>
      <c r="C93" s="30">
        <f t="shared" si="18"/>
        <v>1</v>
      </c>
      <c r="D93" s="35"/>
      <c r="E93" s="35"/>
      <c r="F93" s="9"/>
      <c r="G93" s="10">
        <f t="shared" si="19"/>
        <v>36</v>
      </c>
      <c r="H93" s="10">
        <f t="shared" si="20"/>
        <v>36</v>
      </c>
      <c r="I93" s="10"/>
      <c r="J93" s="12"/>
    </row>
    <row r="94" spans="1:10" ht="21.75" customHeight="1">
      <c r="A94" s="27">
        <f t="shared" si="21"/>
        <v>0</v>
      </c>
      <c r="B94" s="32"/>
      <c r="C94" s="30">
        <f t="shared" si="18"/>
        <v>0.75</v>
      </c>
      <c r="D94" s="34"/>
      <c r="E94" s="34"/>
      <c r="F94" s="9"/>
      <c r="G94" s="10">
        <f t="shared" si="19"/>
        <v>27</v>
      </c>
      <c r="H94" s="10">
        <f t="shared" si="20"/>
        <v>27</v>
      </c>
      <c r="I94" s="10"/>
      <c r="J94" s="12"/>
    </row>
    <row r="95" spans="1:10" ht="21.75" customHeight="1">
      <c r="A95" s="27">
        <f t="shared" si="21"/>
        <v>0</v>
      </c>
      <c r="B95" s="32"/>
      <c r="C95" s="30">
        <f t="shared" si="18"/>
        <v>1</v>
      </c>
      <c r="D95" s="35"/>
      <c r="E95" s="35"/>
      <c r="F95" s="9"/>
      <c r="G95" s="10">
        <f t="shared" si="19"/>
        <v>36</v>
      </c>
      <c r="H95" s="10">
        <f t="shared" si="20"/>
        <v>36</v>
      </c>
      <c r="I95" s="10"/>
      <c r="J95" s="12"/>
    </row>
    <row r="96" spans="1:10" ht="21.75" customHeight="1">
      <c r="A96" s="27">
        <f t="shared" si="21"/>
        <v>0</v>
      </c>
      <c r="B96" s="32"/>
      <c r="C96" s="30">
        <f t="shared" si="18"/>
        <v>1</v>
      </c>
      <c r="D96" s="34"/>
      <c r="E96" s="34"/>
      <c r="F96" s="9"/>
      <c r="G96" s="10">
        <f t="shared" si="19"/>
        <v>36</v>
      </c>
      <c r="H96" s="10">
        <f t="shared" si="20"/>
        <v>36</v>
      </c>
      <c r="I96" s="10"/>
      <c r="J96" s="12"/>
    </row>
    <row r="97" spans="1:10" ht="21.75" customHeight="1">
      <c r="A97" s="27">
        <f t="shared" si="21"/>
        <v>0</v>
      </c>
      <c r="B97" s="32"/>
      <c r="C97" s="30">
        <f t="shared" si="18"/>
        <v>0.75</v>
      </c>
      <c r="D97" s="35"/>
      <c r="E97" s="35"/>
      <c r="F97" s="9"/>
      <c r="G97" s="10">
        <f t="shared" si="19"/>
        <v>27</v>
      </c>
      <c r="H97" s="10">
        <f t="shared" si="20"/>
        <v>27</v>
      </c>
      <c r="I97" s="10"/>
      <c r="J97" s="12"/>
    </row>
    <row r="98" spans="1:10" ht="21.75" customHeight="1">
      <c r="A98" s="27">
        <f t="shared" si="21"/>
        <v>0</v>
      </c>
      <c r="B98" s="32"/>
      <c r="C98" s="30">
        <f t="shared" si="18"/>
        <v>0.75</v>
      </c>
      <c r="D98" s="34"/>
      <c r="E98" s="34"/>
      <c r="F98" s="9"/>
      <c r="G98" s="10">
        <f t="shared" si="19"/>
        <v>27</v>
      </c>
      <c r="H98" s="10">
        <f t="shared" si="20"/>
        <v>27</v>
      </c>
      <c r="I98" s="10"/>
      <c r="J98" s="12"/>
    </row>
    <row r="99" spans="1:10" ht="21.75" customHeight="1">
      <c r="A99" s="27">
        <f t="shared" si="21"/>
        <v>0</v>
      </c>
      <c r="B99" s="32"/>
      <c r="C99" s="30">
        <f t="shared" si="18"/>
        <v>0.8</v>
      </c>
      <c r="D99" s="35"/>
      <c r="E99" s="35"/>
      <c r="F99" s="9"/>
      <c r="G99" s="10">
        <f t="shared" si="19"/>
        <v>28.8</v>
      </c>
      <c r="H99" s="10">
        <f t="shared" si="20"/>
        <v>28.8</v>
      </c>
      <c r="I99" s="10"/>
      <c r="J99" s="12"/>
    </row>
    <row r="100" spans="1:10" ht="21.75" customHeight="1">
      <c r="A100" s="27">
        <f t="shared" si="21"/>
        <v>0</v>
      </c>
      <c r="B100" s="32"/>
      <c r="C100" s="30">
        <f t="shared" si="18"/>
        <v>1</v>
      </c>
      <c r="D100" s="34"/>
      <c r="E100" s="34"/>
      <c r="F100" s="9"/>
      <c r="G100" s="10">
        <f t="shared" si="19"/>
        <v>36</v>
      </c>
      <c r="H100" s="10">
        <f t="shared" si="20"/>
        <v>36</v>
      </c>
      <c r="I100" s="10"/>
      <c r="J100" s="12"/>
    </row>
    <row r="101" spans="1:10" ht="21.75" customHeight="1">
      <c r="A101" s="27">
        <f t="shared" si="21"/>
        <v>0</v>
      </c>
      <c r="B101" s="32"/>
      <c r="C101" s="30">
        <f t="shared" si="18"/>
        <v>1</v>
      </c>
      <c r="D101" s="35"/>
      <c r="E101" s="35"/>
      <c r="F101" s="9"/>
      <c r="G101" s="10">
        <f t="shared" si="19"/>
        <v>36</v>
      </c>
      <c r="H101" s="10">
        <f t="shared" si="20"/>
        <v>36</v>
      </c>
      <c r="I101" s="10"/>
      <c r="J101" s="12"/>
    </row>
    <row r="102" spans="1:10" ht="21.75" customHeight="1">
      <c r="A102" s="27">
        <f t="shared" si="21"/>
        <v>0</v>
      </c>
      <c r="B102" s="32"/>
      <c r="C102" s="30">
        <f>C82</f>
        <v>1</v>
      </c>
      <c r="D102" s="44"/>
      <c r="E102" s="34"/>
      <c r="F102" s="9"/>
      <c r="G102" s="10">
        <f t="shared" si="19"/>
        <v>36</v>
      </c>
      <c r="H102" s="10">
        <f t="shared" si="20"/>
        <v>36</v>
      </c>
      <c r="I102" s="10"/>
      <c r="J102" s="12"/>
    </row>
    <row r="103" spans="1:10" ht="21.75" customHeight="1">
      <c r="A103" s="13" t="s">
        <v>3</v>
      </c>
      <c r="B103" s="13"/>
      <c r="C103" s="36">
        <f aca="true" t="shared" si="22" ref="C103:H103">SUM(C86:C102)</f>
        <v>16.05</v>
      </c>
      <c r="D103" s="16">
        <f t="shared" si="22"/>
        <v>0</v>
      </c>
      <c r="E103" s="26">
        <f t="shared" si="22"/>
        <v>0</v>
      </c>
      <c r="F103" s="16">
        <f t="shared" si="22"/>
        <v>0</v>
      </c>
      <c r="G103" s="16">
        <f t="shared" si="22"/>
        <v>571.8</v>
      </c>
      <c r="H103" s="10">
        <f t="shared" si="22"/>
        <v>571.8</v>
      </c>
      <c r="I103" s="14"/>
      <c r="J103" s="6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B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B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B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B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B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B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B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B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B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B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B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B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B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B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B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B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B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B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B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B1108" s="2"/>
      <c r="C1108" s="2"/>
      <c r="D1108" s="2"/>
      <c r="E1108" s="2"/>
      <c r="F1108" s="2"/>
      <c r="G1108" s="2"/>
      <c r="H1108" s="2"/>
      <c r="I1108" s="2"/>
    </row>
  </sheetData>
  <sheetProtection sheet="1" selectLockedCells="1"/>
  <mergeCells count="8">
    <mergeCell ref="A44:I44"/>
    <mergeCell ref="A64:I64"/>
    <mergeCell ref="A84:I84"/>
    <mergeCell ref="A3:D3"/>
    <mergeCell ref="A1:I1"/>
    <mergeCell ref="F3:I3"/>
    <mergeCell ref="A4:I4"/>
    <mergeCell ref="A24:I24"/>
  </mergeCells>
  <conditionalFormatting sqref="H86:H103 H26:H43 H46:H63 H66:H83 H6:H22">
    <cfRule type="expression" priority="13" dxfId="0" stopIfTrue="1">
      <formula>(#REF!+E6)=0</formula>
    </cfRule>
  </conditionalFormatting>
  <dataValidations count="6">
    <dataValidation type="list" allowBlank="1" showInputMessage="1" showErrorMessage="1" error="Choisissez dans la liste proposée&#10;" sqref="B66:B67 B86:B87">
      <formula1>$M$19:$M$19</formula1>
    </dataValidation>
    <dataValidation type="list" allowBlank="1" showInputMessage="1" showErrorMessage="1" error="Choisissez dans la liste" sqref="B26:B27 B46:B47">
      <formula1>$M$19:$M$19</formula1>
    </dataValidation>
    <dataValidation type="list" allowBlank="1" showInputMessage="1" showErrorMessage="1" error="Choisissez dans la liste proposée" sqref="B10">
      <formula1>$M$19:$M$19</formula1>
    </dataValidation>
    <dataValidation type="list" allowBlank="1" showInputMessage="1" showErrorMessage="1" error="Choisissez dans la liste proposée" sqref="B6">
      <formula1>"0%,25%,50%,75%,100%"</formula1>
    </dataValidation>
    <dataValidation type="list" allowBlank="1" showInputMessage="1" showErrorMessage="1" error="Choisissez dans la liste proposée" sqref="C6:C22">
      <formula1>$M$9:$M$13</formula1>
    </dataValidation>
    <dataValidation allowBlank="1" showInputMessage="1" showErrorMessage="1" error="Choisissez dans la liste proposée" sqref="C26:C42 C46:C62 C66:C82 C86:C102"/>
  </dataValidations>
  <printOptions horizontalCentered="1"/>
  <pageMargins left="0" right="0" top="0.31496062992125984" bottom="0" header="0" footer="0"/>
  <pageSetup fitToHeight="5" horizontalDpi="600" verticalDpi="600" orientation="landscape" paperSize="9" scale="96" r:id="rId1"/>
  <rowBreaks count="4" manualBreakCount="4">
    <brk id="23" max="9" man="1"/>
    <brk id="43" max="9" man="1"/>
    <brk id="63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IENA</dc:creator>
  <cp:keywords/>
  <dc:description/>
  <cp:lastModifiedBy> </cp:lastModifiedBy>
  <cp:lastPrinted>2013-09-12T14:28:19Z</cp:lastPrinted>
  <dcterms:created xsi:type="dcterms:W3CDTF">2008-09-11T05:58:08Z</dcterms:created>
  <dcterms:modified xsi:type="dcterms:W3CDTF">2013-09-13T13:41:45Z</dcterms:modified>
  <cp:category/>
  <cp:version/>
  <cp:contentType/>
  <cp:contentStatus/>
</cp:coreProperties>
</file>